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<sst xmlns="http://schemas.openxmlformats.org/spreadsheetml/2006/main" count="74" uniqueCount="54">
  <si>
    <t>学院2022年度公开招聘工作人员专业测试成绩及合成总成绩</t>
  </si>
  <si>
    <t>序号</t>
  </si>
  <si>
    <t>岗位代码</t>
  </si>
  <si>
    <t>准考证号</t>
  </si>
  <si>
    <t>省统考笔试</t>
  </si>
  <si>
    <t>专业测试</t>
  </si>
  <si>
    <t>合成总成绩</t>
  </si>
  <si>
    <t>专业笔试</t>
  </si>
  <si>
    <t>试讲</t>
  </si>
  <si>
    <t>结构化面试</t>
  </si>
  <si>
    <t>总分</t>
  </si>
  <si>
    <t>3000098</t>
  </si>
  <si>
    <t>1134300500626</t>
  </si>
  <si>
    <t>1134300500613</t>
  </si>
  <si>
    <t>1134300500625</t>
  </si>
  <si>
    <t>3000099</t>
  </si>
  <si>
    <t>1134300500628</t>
  </si>
  <si>
    <t>3000101</t>
  </si>
  <si>
    <t>1134300500703</t>
  </si>
  <si>
    <t>3000103</t>
  </si>
  <si>
    <t>1134300500718</t>
  </si>
  <si>
    <t>3000104</t>
  </si>
  <si>
    <t>1134300500722</t>
  </si>
  <si>
    <t>1134300500724</t>
  </si>
  <si>
    <t>3000105</t>
  </si>
  <si>
    <t>1134300500801</t>
  </si>
  <si>
    <t>3000106</t>
  </si>
  <si>
    <t>1134300500910</t>
  </si>
  <si>
    <t>/</t>
  </si>
  <si>
    <t>1134300500803</t>
  </si>
  <si>
    <t>1134300500925</t>
  </si>
  <si>
    <t>3000107</t>
  </si>
  <si>
    <t>1134300501008</t>
  </si>
  <si>
    <t>1134300501010</t>
  </si>
  <si>
    <t>1134300501009</t>
  </si>
  <si>
    <t>3000108</t>
  </si>
  <si>
    <t>1134300501017</t>
  </si>
  <si>
    <t>1134300501020</t>
  </si>
  <si>
    <t>3000109</t>
  </si>
  <si>
    <t>1134300501108</t>
  </si>
  <si>
    <t>1134300501105</t>
  </si>
  <si>
    <t>1134300501026</t>
  </si>
  <si>
    <t>3000110</t>
  </si>
  <si>
    <t>1134300501409</t>
  </si>
  <si>
    <t>1134300501411</t>
  </si>
  <si>
    <t>1134300501326</t>
  </si>
  <si>
    <t>1134300501205</t>
  </si>
  <si>
    <t>1134300501302</t>
  </si>
  <si>
    <t>缺考</t>
  </si>
  <si>
    <t>1134300501225</t>
  </si>
  <si>
    <t>3000111</t>
  </si>
  <si>
    <t>1134300501416</t>
  </si>
  <si>
    <t>1134300501419</t>
  </si>
  <si>
    <t>1134300501418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</si>
</sst>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14"/>
      <name val="宋体"/>
      <family val="0"/>
    </font>
    <font>
      <sz val="14"/>
      <color indexed="8"/>
      <name val="宋体"/>
      <family val="0"/>
    </font>
    <font>
      <sz val="18"/>
      <color indexed="8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Calibri"/>
      <family val="0"/>
    </font>
    <font>
      <sz val="18"/>
      <color theme="1"/>
      <name val="Calibri"/>
      <family val="0"/>
    </font>
    <font>
      <b/>
      <sz val="12"/>
      <name val="Calibri"/>
      <family val="0"/>
    </font>
    <font>
      <b/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3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32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4" fillId="0" borderId="0" xfId="0" applyFont="1" applyAlignment="1">
      <alignment vertical="center"/>
    </xf>
    <xf numFmtId="176" fontId="0" fillId="0" borderId="0" xfId="0" applyNumberForma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6" fillId="0" borderId="9" xfId="0" applyFont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/>
    </xf>
    <xf numFmtId="176" fontId="47" fillId="0" borderId="9" xfId="0" applyNumberFormat="1" applyFont="1" applyBorder="1" applyAlignment="1">
      <alignment horizontal="center" vertical="center"/>
    </xf>
    <xf numFmtId="0" fontId="46" fillId="0" borderId="9" xfId="0" applyFont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176" fontId="47" fillId="0" borderId="9" xfId="0" applyNumberFormat="1" applyFont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41" fillId="0" borderId="9" xfId="0" applyFont="1" applyFill="1" applyBorder="1" applyAlignment="1">
      <alignment horizontal="center" vertical="center"/>
    </xf>
    <xf numFmtId="0" fontId="41" fillId="0" borderId="9" xfId="0" applyFont="1" applyFill="1" applyBorder="1" applyAlignment="1">
      <alignment horizontal="center" vertical="center"/>
    </xf>
    <xf numFmtId="0" fontId="47" fillId="0" borderId="9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zoomScaleSheetLayoutView="100" workbookViewId="0" topLeftCell="A14">
      <selection activeCell="C30" sqref="C30"/>
    </sheetView>
  </sheetViews>
  <sheetFormatPr defaultColWidth="9.00390625" defaultRowHeight="21" customHeight="1"/>
  <cols>
    <col min="1" max="1" width="6.57421875" style="0" customWidth="1"/>
    <col min="2" max="2" width="13.00390625" style="4" customWidth="1"/>
    <col min="3" max="3" width="16.421875" style="4" customWidth="1"/>
    <col min="4" max="4" width="13.28125" style="4" customWidth="1"/>
    <col min="5" max="5" width="10.57421875" style="5" customWidth="1"/>
    <col min="6" max="6" width="9.8515625" style="5" customWidth="1"/>
    <col min="7" max="7" width="11.421875" style="5" customWidth="1"/>
    <col min="8" max="8" width="10.140625" style="6" customWidth="1"/>
    <col min="9" max="9" width="12.00390625" style="0" customWidth="1"/>
    <col min="10" max="10" width="7.8515625" style="0" customWidth="1"/>
  </cols>
  <sheetData>
    <row r="1" spans="1:9" ht="21" customHeight="1">
      <c r="A1" s="7" t="s">
        <v>0</v>
      </c>
      <c r="B1" s="8"/>
      <c r="C1" s="8"/>
      <c r="D1" s="8"/>
      <c r="E1" s="8"/>
      <c r="F1" s="8"/>
      <c r="G1" s="8"/>
      <c r="H1" s="8"/>
      <c r="I1" s="8"/>
    </row>
    <row r="2" spans="1:9" ht="21" customHeight="1">
      <c r="A2" s="9" t="s">
        <v>1</v>
      </c>
      <c r="B2" s="10" t="s">
        <v>2</v>
      </c>
      <c r="C2" s="10" t="s">
        <v>3</v>
      </c>
      <c r="D2" s="11" t="s">
        <v>4</v>
      </c>
      <c r="E2" s="9" t="s">
        <v>5</v>
      </c>
      <c r="F2" s="9"/>
      <c r="G2" s="9"/>
      <c r="H2" s="9"/>
      <c r="I2" s="21" t="s">
        <v>6</v>
      </c>
    </row>
    <row r="3" spans="1:9" ht="21" customHeight="1">
      <c r="A3" s="9"/>
      <c r="B3" s="10"/>
      <c r="C3" s="10"/>
      <c r="D3" s="12"/>
      <c r="E3" s="9" t="s">
        <v>7</v>
      </c>
      <c r="F3" s="9" t="s">
        <v>8</v>
      </c>
      <c r="G3" s="9" t="s">
        <v>9</v>
      </c>
      <c r="H3" s="13" t="s">
        <v>10</v>
      </c>
      <c r="I3" s="22"/>
    </row>
    <row r="4" spans="1:9" ht="21" customHeight="1">
      <c r="A4" s="14">
        <v>1</v>
      </c>
      <c r="B4" s="15" t="s">
        <v>11</v>
      </c>
      <c r="C4" s="15" t="s">
        <v>12</v>
      </c>
      <c r="D4" s="14">
        <v>184.5</v>
      </c>
      <c r="E4" s="14">
        <v>53</v>
      </c>
      <c r="F4" s="14">
        <v>80.6</v>
      </c>
      <c r="G4" s="14">
        <v>84.2</v>
      </c>
      <c r="H4" s="16">
        <f>E4*0.3+F4*0.3+G4*0.4</f>
        <v>73.75999999999999</v>
      </c>
      <c r="I4" s="16">
        <f>D4/2/1.5*0.5+(E4*0.3+F4*0.3+G4*0.4)*0.5</f>
        <v>67.63</v>
      </c>
    </row>
    <row r="5" spans="1:9" ht="21" customHeight="1">
      <c r="A5" s="14">
        <v>2</v>
      </c>
      <c r="B5" s="15" t="s">
        <v>11</v>
      </c>
      <c r="C5" s="15" t="s">
        <v>13</v>
      </c>
      <c r="D5" s="14">
        <v>181</v>
      </c>
      <c r="E5" s="14">
        <v>52</v>
      </c>
      <c r="F5" s="14">
        <v>81.6</v>
      </c>
      <c r="G5" s="14">
        <v>83</v>
      </c>
      <c r="H5" s="16">
        <f aca="true" t="shared" si="0" ref="H5:H12">E5*0.3+F5*0.3+G5*0.4</f>
        <v>73.28</v>
      </c>
      <c r="I5" s="16">
        <f aca="true" t="shared" si="1" ref="I5:I12">D5/2/1.5*0.5+(E5*0.3+F5*0.3+G5*0.4)*0.5</f>
        <v>66.80666666666667</v>
      </c>
    </row>
    <row r="6" spans="1:9" ht="21" customHeight="1">
      <c r="A6" s="14">
        <v>3</v>
      </c>
      <c r="B6" s="15" t="s">
        <v>11</v>
      </c>
      <c r="C6" s="15" t="s">
        <v>14</v>
      </c>
      <c r="D6" s="14">
        <v>178</v>
      </c>
      <c r="E6" s="14">
        <v>55</v>
      </c>
      <c r="F6" s="14">
        <v>80.6</v>
      </c>
      <c r="G6" s="14">
        <v>82.2</v>
      </c>
      <c r="H6" s="16">
        <f t="shared" si="0"/>
        <v>73.56</v>
      </c>
      <c r="I6" s="16">
        <f t="shared" si="1"/>
        <v>66.44666666666667</v>
      </c>
    </row>
    <row r="7" spans="1:9" ht="21" customHeight="1">
      <c r="A7" s="14">
        <v>4</v>
      </c>
      <c r="B7" s="15" t="s">
        <v>15</v>
      </c>
      <c r="C7" s="15" t="s">
        <v>16</v>
      </c>
      <c r="D7" s="14">
        <v>168</v>
      </c>
      <c r="E7" s="14">
        <v>65</v>
      </c>
      <c r="F7" s="14">
        <v>81.6</v>
      </c>
      <c r="G7" s="14">
        <v>69.6</v>
      </c>
      <c r="H7" s="16">
        <f t="shared" si="0"/>
        <v>71.82</v>
      </c>
      <c r="I7" s="16">
        <f t="shared" si="1"/>
        <v>63.91</v>
      </c>
    </row>
    <row r="8" spans="1:9" ht="21" customHeight="1">
      <c r="A8" s="14">
        <v>5</v>
      </c>
      <c r="B8" s="15" t="s">
        <v>17</v>
      </c>
      <c r="C8" s="15" t="s">
        <v>18</v>
      </c>
      <c r="D8" s="14">
        <v>175.5</v>
      </c>
      <c r="E8" s="14">
        <v>62</v>
      </c>
      <c r="F8" s="14">
        <v>83.8</v>
      </c>
      <c r="G8" s="14">
        <v>81.2</v>
      </c>
      <c r="H8" s="16">
        <f t="shared" si="0"/>
        <v>76.22</v>
      </c>
      <c r="I8" s="16">
        <f t="shared" si="1"/>
        <v>67.36</v>
      </c>
    </row>
    <row r="9" spans="1:9" ht="21" customHeight="1">
      <c r="A9" s="14">
        <v>6</v>
      </c>
      <c r="B9" s="15" t="s">
        <v>19</v>
      </c>
      <c r="C9" s="15" t="s">
        <v>20</v>
      </c>
      <c r="D9" s="14">
        <v>196</v>
      </c>
      <c r="E9" s="14">
        <v>67</v>
      </c>
      <c r="F9" s="14">
        <v>80.4</v>
      </c>
      <c r="G9" s="14">
        <v>82.2</v>
      </c>
      <c r="H9" s="16">
        <f t="shared" si="0"/>
        <v>77.1</v>
      </c>
      <c r="I9" s="16">
        <f t="shared" si="1"/>
        <v>71.21666666666667</v>
      </c>
    </row>
    <row r="10" spans="1:9" ht="21" customHeight="1">
      <c r="A10" s="14">
        <v>7</v>
      </c>
      <c r="B10" s="15" t="s">
        <v>21</v>
      </c>
      <c r="C10" s="15" t="s">
        <v>22</v>
      </c>
      <c r="D10" s="14">
        <v>176</v>
      </c>
      <c r="E10" s="14">
        <v>78</v>
      </c>
      <c r="F10" s="14">
        <v>80.8</v>
      </c>
      <c r="G10" s="14">
        <v>82</v>
      </c>
      <c r="H10" s="16">
        <f t="shared" si="0"/>
        <v>80.44</v>
      </c>
      <c r="I10" s="16">
        <f t="shared" si="1"/>
        <v>69.55333333333333</v>
      </c>
    </row>
    <row r="11" spans="1:9" ht="21" customHeight="1">
      <c r="A11" s="14">
        <v>8</v>
      </c>
      <c r="B11" s="15" t="s">
        <v>21</v>
      </c>
      <c r="C11" s="15" t="s">
        <v>23</v>
      </c>
      <c r="D11" s="14">
        <v>168.5</v>
      </c>
      <c r="E11" s="14">
        <v>75</v>
      </c>
      <c r="F11" s="14">
        <v>82.4</v>
      </c>
      <c r="G11" s="14">
        <v>85.4</v>
      </c>
      <c r="H11" s="16">
        <f t="shared" si="0"/>
        <v>81.38</v>
      </c>
      <c r="I11" s="16">
        <f t="shared" si="1"/>
        <v>68.77333333333333</v>
      </c>
    </row>
    <row r="12" spans="1:9" ht="21" customHeight="1">
      <c r="A12" s="14">
        <v>9</v>
      </c>
      <c r="B12" s="15" t="s">
        <v>24</v>
      </c>
      <c r="C12" s="15" t="s">
        <v>25</v>
      </c>
      <c r="D12" s="14">
        <v>173.5</v>
      </c>
      <c r="E12" s="14">
        <v>63</v>
      </c>
      <c r="F12" s="14">
        <v>81</v>
      </c>
      <c r="G12" s="14">
        <v>82</v>
      </c>
      <c r="H12" s="16">
        <f t="shared" si="0"/>
        <v>76</v>
      </c>
      <c r="I12" s="16">
        <f t="shared" si="1"/>
        <v>66.91666666666667</v>
      </c>
    </row>
    <row r="13" spans="1:9" ht="21" customHeight="1">
      <c r="A13" s="14">
        <v>10</v>
      </c>
      <c r="B13" s="15" t="s">
        <v>26</v>
      </c>
      <c r="C13" s="15" t="s">
        <v>27</v>
      </c>
      <c r="D13" s="14">
        <v>209</v>
      </c>
      <c r="E13" s="14">
        <v>73</v>
      </c>
      <c r="F13" s="9" t="s">
        <v>28</v>
      </c>
      <c r="G13" s="14">
        <v>78.6</v>
      </c>
      <c r="H13" s="16">
        <f>E13*0.4+G13*0.6</f>
        <v>76.36</v>
      </c>
      <c r="I13" s="16">
        <f>D13/2/1.5*0.5+(E13*0.4+G13*0.6)*0.5</f>
        <v>73.01333333333334</v>
      </c>
    </row>
    <row r="14" spans="1:9" s="1" customFormat="1" ht="21" customHeight="1">
      <c r="A14" s="14">
        <v>11</v>
      </c>
      <c r="B14" s="15" t="s">
        <v>26</v>
      </c>
      <c r="C14" s="15" t="s">
        <v>29</v>
      </c>
      <c r="D14" s="14">
        <v>215</v>
      </c>
      <c r="E14" s="14">
        <v>43</v>
      </c>
      <c r="F14" s="17" t="s">
        <v>28</v>
      </c>
      <c r="G14" s="18">
        <v>72</v>
      </c>
      <c r="H14" s="16">
        <f>E14*0.4+G14*0.6</f>
        <v>60.39999999999999</v>
      </c>
      <c r="I14" s="16">
        <f>D14/2/1.5*0.5+(E14*0.4+G14*0.6)*0.5</f>
        <v>66.03333333333333</v>
      </c>
    </row>
    <row r="15" spans="1:9" ht="21" customHeight="1">
      <c r="A15" s="14">
        <v>12</v>
      </c>
      <c r="B15" s="15" t="s">
        <v>26</v>
      </c>
      <c r="C15" s="15" t="s">
        <v>30</v>
      </c>
      <c r="D15" s="14">
        <v>212</v>
      </c>
      <c r="E15" s="14">
        <v>36</v>
      </c>
      <c r="F15" s="9" t="s">
        <v>28</v>
      </c>
      <c r="G15" s="14">
        <v>71.4</v>
      </c>
      <c r="H15" s="16">
        <f>E15*0.4+G15*0.6</f>
        <v>57.24</v>
      </c>
      <c r="I15" s="16">
        <f>D15/2/1.5*0.5+(E15*0.4+G15*0.6)*0.5</f>
        <v>63.95333333333333</v>
      </c>
    </row>
    <row r="16" spans="1:9" ht="21" customHeight="1">
      <c r="A16" s="14">
        <v>13</v>
      </c>
      <c r="B16" s="15" t="s">
        <v>31</v>
      </c>
      <c r="C16" s="15" t="s">
        <v>32</v>
      </c>
      <c r="D16" s="14">
        <v>190.5</v>
      </c>
      <c r="E16" s="14">
        <v>83</v>
      </c>
      <c r="F16" s="14">
        <v>85</v>
      </c>
      <c r="G16" s="14">
        <v>85.8</v>
      </c>
      <c r="H16" s="16">
        <f aca="true" t="shared" si="2" ref="H16:H30">E16*0.3+F16*0.3+G16*0.4</f>
        <v>84.72</v>
      </c>
      <c r="I16" s="16">
        <f aca="true" t="shared" si="3" ref="I13:I30">D16/2/1.5*0.5+(E16*0.3+F16*0.3+G16*0.4)*0.5</f>
        <v>74.11</v>
      </c>
    </row>
    <row r="17" spans="1:9" ht="21" customHeight="1">
      <c r="A17" s="14">
        <v>14</v>
      </c>
      <c r="B17" s="15" t="s">
        <v>31</v>
      </c>
      <c r="C17" s="15" t="s">
        <v>33</v>
      </c>
      <c r="D17" s="14">
        <v>172.5</v>
      </c>
      <c r="E17" s="14">
        <v>43</v>
      </c>
      <c r="F17" s="14">
        <v>82.6</v>
      </c>
      <c r="G17" s="14">
        <v>83.2</v>
      </c>
      <c r="H17" s="16">
        <f t="shared" si="2"/>
        <v>70.96000000000001</v>
      </c>
      <c r="I17" s="16">
        <f t="shared" si="3"/>
        <v>64.23</v>
      </c>
    </row>
    <row r="18" spans="1:9" ht="21" customHeight="1">
      <c r="A18" s="14">
        <v>15</v>
      </c>
      <c r="B18" s="15" t="s">
        <v>31</v>
      </c>
      <c r="C18" s="15" t="s">
        <v>34</v>
      </c>
      <c r="D18" s="14">
        <v>186</v>
      </c>
      <c r="E18" s="14">
        <v>25</v>
      </c>
      <c r="F18" s="14">
        <v>81.6</v>
      </c>
      <c r="G18" s="14">
        <v>76.8</v>
      </c>
      <c r="H18" s="16">
        <f t="shared" si="2"/>
        <v>62.699999999999996</v>
      </c>
      <c r="I18" s="16">
        <f t="shared" si="3"/>
        <v>62.349999999999994</v>
      </c>
    </row>
    <row r="19" spans="1:9" ht="21" customHeight="1">
      <c r="A19" s="14">
        <v>16</v>
      </c>
      <c r="B19" s="15" t="s">
        <v>35</v>
      </c>
      <c r="C19" s="15" t="s">
        <v>36</v>
      </c>
      <c r="D19" s="14">
        <v>198</v>
      </c>
      <c r="E19" s="14">
        <v>69</v>
      </c>
      <c r="F19" s="14">
        <v>81.8</v>
      </c>
      <c r="G19" s="14">
        <v>82.8</v>
      </c>
      <c r="H19" s="16">
        <f t="shared" si="2"/>
        <v>78.35999999999999</v>
      </c>
      <c r="I19" s="16">
        <f t="shared" si="3"/>
        <v>72.17999999999999</v>
      </c>
    </row>
    <row r="20" spans="1:9" ht="21" customHeight="1">
      <c r="A20" s="14">
        <v>17</v>
      </c>
      <c r="B20" s="15" t="s">
        <v>35</v>
      </c>
      <c r="C20" s="15" t="s">
        <v>37</v>
      </c>
      <c r="D20" s="14">
        <v>181.5</v>
      </c>
      <c r="E20" s="14">
        <v>64</v>
      </c>
      <c r="F20" s="14">
        <v>83.2</v>
      </c>
      <c r="G20" s="14">
        <v>82.6</v>
      </c>
      <c r="H20" s="16">
        <f t="shared" si="2"/>
        <v>77.19999999999999</v>
      </c>
      <c r="I20" s="16">
        <f t="shared" si="3"/>
        <v>68.85</v>
      </c>
    </row>
    <row r="21" spans="1:9" ht="21" customHeight="1">
      <c r="A21" s="14">
        <v>18</v>
      </c>
      <c r="B21" s="15" t="s">
        <v>38</v>
      </c>
      <c r="C21" s="15" t="s">
        <v>39</v>
      </c>
      <c r="D21" s="14">
        <v>188.5</v>
      </c>
      <c r="E21" s="14">
        <v>79</v>
      </c>
      <c r="F21" s="14">
        <v>83</v>
      </c>
      <c r="G21" s="14">
        <v>84.6</v>
      </c>
      <c r="H21" s="16">
        <f t="shared" si="2"/>
        <v>82.44</v>
      </c>
      <c r="I21" s="16">
        <f t="shared" si="3"/>
        <v>72.63666666666667</v>
      </c>
    </row>
    <row r="22" spans="1:9" s="2" customFormat="1" ht="21" customHeight="1">
      <c r="A22" s="14">
        <v>19</v>
      </c>
      <c r="B22" s="15" t="s">
        <v>38</v>
      </c>
      <c r="C22" s="15" t="s">
        <v>40</v>
      </c>
      <c r="D22" s="14">
        <v>200</v>
      </c>
      <c r="E22" s="14">
        <v>68</v>
      </c>
      <c r="F22" s="14">
        <v>82</v>
      </c>
      <c r="G22" s="14">
        <v>81.6</v>
      </c>
      <c r="H22" s="16">
        <f t="shared" si="2"/>
        <v>77.64</v>
      </c>
      <c r="I22" s="16">
        <f t="shared" si="3"/>
        <v>72.15333333333334</v>
      </c>
    </row>
    <row r="23" spans="1:9" s="2" customFormat="1" ht="21" customHeight="1">
      <c r="A23" s="14">
        <v>20</v>
      </c>
      <c r="B23" s="15" t="s">
        <v>38</v>
      </c>
      <c r="C23" s="15" t="s">
        <v>41</v>
      </c>
      <c r="D23" s="14">
        <v>195.5</v>
      </c>
      <c r="E23" s="14">
        <v>55</v>
      </c>
      <c r="F23" s="14">
        <v>80.4</v>
      </c>
      <c r="G23" s="14">
        <v>81.8</v>
      </c>
      <c r="H23" s="16">
        <f t="shared" si="2"/>
        <v>73.34</v>
      </c>
      <c r="I23" s="16">
        <f t="shared" si="3"/>
        <v>69.25333333333333</v>
      </c>
    </row>
    <row r="24" spans="1:9" s="2" customFormat="1" ht="21" customHeight="1">
      <c r="A24" s="14">
        <v>21</v>
      </c>
      <c r="B24" s="15" t="s">
        <v>42</v>
      </c>
      <c r="C24" s="15" t="s">
        <v>43</v>
      </c>
      <c r="D24" s="14">
        <v>210</v>
      </c>
      <c r="E24" s="14">
        <v>73</v>
      </c>
      <c r="F24" s="14">
        <v>83</v>
      </c>
      <c r="G24" s="14">
        <v>84</v>
      </c>
      <c r="H24" s="16">
        <f t="shared" si="2"/>
        <v>80.4</v>
      </c>
      <c r="I24" s="16">
        <f t="shared" si="3"/>
        <v>75.2</v>
      </c>
    </row>
    <row r="25" spans="1:9" s="3" customFormat="1" ht="21" customHeight="1">
      <c r="A25" s="14">
        <v>22</v>
      </c>
      <c r="B25" s="15" t="s">
        <v>42</v>
      </c>
      <c r="C25" s="15" t="s">
        <v>44</v>
      </c>
      <c r="D25" s="14">
        <v>199</v>
      </c>
      <c r="E25" s="14">
        <v>73</v>
      </c>
      <c r="F25" s="14">
        <v>83.4</v>
      </c>
      <c r="G25" s="14">
        <v>83.4</v>
      </c>
      <c r="H25" s="16">
        <f t="shared" si="2"/>
        <v>80.28</v>
      </c>
      <c r="I25" s="16">
        <f t="shared" si="3"/>
        <v>73.30666666666667</v>
      </c>
    </row>
    <row r="26" spans="1:9" s="3" customFormat="1" ht="21" customHeight="1">
      <c r="A26" s="14">
        <v>23</v>
      </c>
      <c r="B26" s="15" t="s">
        <v>42</v>
      </c>
      <c r="C26" s="15" t="s">
        <v>45</v>
      </c>
      <c r="D26" s="14">
        <v>207.5</v>
      </c>
      <c r="E26" s="14">
        <v>51</v>
      </c>
      <c r="F26" s="14">
        <v>80.8</v>
      </c>
      <c r="G26" s="14">
        <v>81.6</v>
      </c>
      <c r="H26" s="16">
        <f t="shared" si="2"/>
        <v>72.18</v>
      </c>
      <c r="I26" s="16">
        <f t="shared" si="3"/>
        <v>70.67333333333335</v>
      </c>
    </row>
    <row r="27" spans="1:9" s="3" customFormat="1" ht="21" customHeight="1">
      <c r="A27" s="14">
        <v>24</v>
      </c>
      <c r="B27" s="15" t="s">
        <v>42</v>
      </c>
      <c r="C27" s="15" t="s">
        <v>46</v>
      </c>
      <c r="D27" s="14">
        <v>188</v>
      </c>
      <c r="E27" s="14">
        <v>56</v>
      </c>
      <c r="F27" s="14">
        <v>81</v>
      </c>
      <c r="G27" s="14">
        <v>81.6</v>
      </c>
      <c r="H27" s="16">
        <f t="shared" si="2"/>
        <v>73.74000000000001</v>
      </c>
      <c r="I27" s="16">
        <f t="shared" si="3"/>
        <v>68.20333333333333</v>
      </c>
    </row>
    <row r="28" spans="1:9" ht="21" customHeight="1">
      <c r="A28" s="14">
        <v>25</v>
      </c>
      <c r="B28" s="15" t="s">
        <v>42</v>
      </c>
      <c r="C28" s="19" t="s">
        <v>47</v>
      </c>
      <c r="D28" s="20">
        <v>207</v>
      </c>
      <c r="E28" s="20"/>
      <c r="F28" s="20"/>
      <c r="G28" s="14"/>
      <c r="H28" s="13" t="s">
        <v>48</v>
      </c>
      <c r="I28" s="16"/>
    </row>
    <row r="29" spans="1:9" ht="21" customHeight="1">
      <c r="A29" s="14">
        <v>26</v>
      </c>
      <c r="B29" s="15" t="s">
        <v>42</v>
      </c>
      <c r="C29" s="19" t="s">
        <v>49</v>
      </c>
      <c r="D29" s="20">
        <v>206.5</v>
      </c>
      <c r="E29" s="20"/>
      <c r="F29" s="20"/>
      <c r="G29" s="14"/>
      <c r="H29" s="13" t="s">
        <v>48</v>
      </c>
      <c r="I29" s="16"/>
    </row>
    <row r="30" spans="1:9" ht="21" customHeight="1">
      <c r="A30" s="14">
        <v>27</v>
      </c>
      <c r="B30" s="15" t="s">
        <v>50</v>
      </c>
      <c r="C30" s="15" t="s">
        <v>51</v>
      </c>
      <c r="D30" s="14">
        <v>179</v>
      </c>
      <c r="E30" s="14">
        <v>76</v>
      </c>
      <c r="F30" s="14">
        <v>85</v>
      </c>
      <c r="G30" s="14">
        <v>83.2</v>
      </c>
      <c r="H30" s="16">
        <f>E30*0.3+F30*0.3+G30*0.4</f>
        <v>81.58</v>
      </c>
      <c r="I30" s="16">
        <f>D30/2/1.5*0.5+(E30*0.3+F30*0.3+G30*0.4)*0.5</f>
        <v>70.62333333333333</v>
      </c>
    </row>
    <row r="31" spans="1:9" ht="21" customHeight="1">
      <c r="A31" s="14">
        <v>28</v>
      </c>
      <c r="B31" s="15" t="s">
        <v>50</v>
      </c>
      <c r="C31" s="15" t="s">
        <v>52</v>
      </c>
      <c r="D31" s="14">
        <v>178.5</v>
      </c>
      <c r="E31" s="14">
        <v>72</v>
      </c>
      <c r="F31" s="14">
        <v>83.8</v>
      </c>
      <c r="G31" s="14">
        <v>83.2</v>
      </c>
      <c r="H31" s="16">
        <f>E31*0.3+F31*0.3+G31*0.4</f>
        <v>80.02</v>
      </c>
      <c r="I31" s="16">
        <f>D31/2/1.5*0.5+(E31*0.3+F31*0.3+G31*0.4)*0.5</f>
        <v>69.75999999999999</v>
      </c>
    </row>
    <row r="32" spans="1:9" ht="21" customHeight="1">
      <c r="A32" s="14">
        <v>29</v>
      </c>
      <c r="B32" s="15" t="s">
        <v>50</v>
      </c>
      <c r="C32" s="15" t="s">
        <v>53</v>
      </c>
      <c r="D32" s="14">
        <v>170.5</v>
      </c>
      <c r="E32" s="14">
        <v>19</v>
      </c>
      <c r="F32" s="14">
        <v>81.4</v>
      </c>
      <c r="G32" s="14">
        <v>81.2</v>
      </c>
      <c r="H32" s="16">
        <f>E32*0.3+F32*0.3+G32*0.4</f>
        <v>62.60000000000001</v>
      </c>
      <c r="I32" s="16">
        <f>D32/2/1.5*0.5+(E32*0.3+F32*0.3+G32*0.4)*0.5</f>
        <v>59.71666666666667</v>
      </c>
    </row>
  </sheetData>
  <sheetProtection/>
  <mergeCells count="7">
    <mergeCell ref="A1:I1"/>
    <mergeCell ref="E2:H2"/>
    <mergeCell ref="A2:A3"/>
    <mergeCell ref="B2:B3"/>
    <mergeCell ref="C2:C3"/>
    <mergeCell ref="D2:D3"/>
    <mergeCell ref="I2:I3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nxm</cp:lastModifiedBy>
  <dcterms:created xsi:type="dcterms:W3CDTF">2022-07-20T03:41:59Z</dcterms:created>
  <dcterms:modified xsi:type="dcterms:W3CDTF">2022-08-17T06:55:32Z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3C088BE099E64D50B2B40F4CC027A7E5</vt:lpwstr>
  </property>
  <property fmtid="{D5CDD505-2E9C-101B-9397-08002B2CF9AE}" pid="4" name="KSOProductBuildV">
    <vt:lpwstr>2052-11.1.0.12313</vt:lpwstr>
  </property>
</Properties>
</file>